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GN'!$A$3:$K$58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<sst xmlns="http://schemas.openxmlformats.org/spreadsheetml/2006/main" count="62" uniqueCount="50">
  <si>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</si>
  <si>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</si>
  <si>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</si>
  <si>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</si>
  <si>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</si>
  <si>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</si>
  <si>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</si>
  <si>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</si>
  <si>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</si>
  <si>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</si>
  <si>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</si>
  <si>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</si>
  <si>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</si>
  <si>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</si>
  <si>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</si>
  <si>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</si>
  <si>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</si>
  <si>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</si>
  <si>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</si>
  <si>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</si>
  <si>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</si>
  <si>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</si>
  <si>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</si>
  <si>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</si>
  <si>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</si>
  <si>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</si>
  <si>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</si>
  <si>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</si>
  <si>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</si>
  <si>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</si>
  <si>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</si>
  <si>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</si>
  <si>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</si>
  <si>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</si>
  <si>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</si>
  <si>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</si>
  <si>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</si>
  <si>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</si>
  <si>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</si>
  <si>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</si>
  <si>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</si>
  <si>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</si>
  <si>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</si>
  <si>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</si>
  <si>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</si>
  <si>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</si>
  <si>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</si>
  <si>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</si>
  <si>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</si>
  <si>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31.10.18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</si>
</sst>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1" fontId="0" fillId="24" borderId="19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22" fillId="24" borderId="0" xfId="93" applyFont="1" applyFill="1" applyAlignment="1">
      <alignment horizontal="center" vertical="center"/>
      <protection/>
    </xf>
    <xf numFmtId="0" fontId="0" fillId="25" borderId="27" xfId="0" applyFill="1" applyBorder="1" applyAlignment="1">
      <alignment horizontal="left"/>
    </xf>
    <xf numFmtId="0" fontId="0" fillId="25" borderId="28" xfId="0" applyFill="1" applyBorder="1" applyAlignment="1">
      <alignment horizontal="left"/>
    </xf>
    <xf numFmtId="0" fontId="0" fillId="25" borderId="29" xfId="0" applyFont="1" applyFill="1" applyBorder="1" applyAlignment="1">
      <alignment horizontal="left" wrapText="1"/>
    </xf>
    <xf numFmtId="0" fontId="0" fillId="25" borderId="3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5" borderId="31" xfId="0" applyFont="1" applyFill="1" applyBorder="1" applyAlignment="1">
      <alignment horizontal="left"/>
    </xf>
    <xf numFmtId="0" fontId="0" fillId="25" borderId="32" xfId="0" applyFont="1" applyFill="1" applyBorder="1" applyAlignment="1">
      <alignment horizontal="left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K58"/>
  <sheetViews>
    <sheetView showGridLines="0" tabSelected="1" view="pageBreakPreview" zoomScale="93" zoomScaleNormal="73" zoomScaleSheetLayoutView="93" zoomScalePageLayoutView="40" workbookViewId="0" topLeftCell="A1">
      <selection activeCell="O49" sqref="O49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6" width="15.8515625" style="1" customWidth="1"/>
    <col min="7" max="7" width="18.421875" style="1" customWidth="1"/>
    <col min="8" max="8" width="18.00390625" style="1" customWidth="1"/>
    <col min="9" max="9" width="17.140625" style="1" customWidth="1"/>
    <col min="10" max="10" width="16.421875" style="1" customWidth="1"/>
    <col min="11" max="11" width="15.8515625" style="1" customWidth="1"/>
    <col min="12" max="16384" width="11.421875" style="1" customWidth="1"/>
  </cols>
  <sheetData>
    <row r="3" spans="1:11" ht="24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C7" s="4"/>
      <c r="D7" s="4"/>
    </row>
    <row r="8" spans="1:4" ht="12.75">
      <c r="A8" s="4" t="s">
        <v>4</v>
      </c>
      <c r="B8" s="3" t="s">
        <v>5</v>
      </c>
      <c r="C8" s="4"/>
      <c r="D8" s="4"/>
    </row>
    <row r="9" spans="1:4" ht="12.75">
      <c r="A9" s="4" t="s">
        <v>6</v>
      </c>
      <c r="B9" s="3" t="s">
        <v>7</v>
      </c>
      <c r="C9" s="4"/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11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  <c r="J13" s="7">
        <v>43344</v>
      </c>
      <c r="K13" s="7">
        <v>43374</v>
      </c>
    </row>
    <row r="14" spans="1:11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9177.830710424445</v>
      </c>
      <c r="J14" s="10">
        <v>10095.613781466891</v>
      </c>
      <c r="K14" s="10">
        <v>9170.350183360746</v>
      </c>
    </row>
    <row r="15" spans="1:11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3201.931030504962</v>
      </c>
      <c r="J15" s="10">
        <v>3522.1241335554587</v>
      </c>
      <c r="K15" s="10">
        <v>3237.150485332215</v>
      </c>
    </row>
    <row r="16" spans="1:11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>+SUM(H17:H18)</f>
        <v>4227.940625443505</v>
      </c>
      <c r="I16" s="10">
        <f>+SUM(I17:I18)</f>
        <v>4446.565313691391</v>
      </c>
      <c r="J16" s="10">
        <f>+SUM(J17:J18)</f>
        <v>4891.22184506053</v>
      </c>
      <c r="K16" s="10">
        <f>+SUM(K17:K18)</f>
        <v>4483.4339746296955</v>
      </c>
    </row>
    <row r="17" spans="1:11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2697.8483900755277</v>
      </c>
      <c r="I17" s="30">
        <v>2919.4120744850743</v>
      </c>
      <c r="J17" s="30">
        <v>3211.353281933582</v>
      </c>
      <c r="K17" s="30">
        <v>2695.3211314700684</v>
      </c>
    </row>
    <row r="18" spans="1:11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1530.0922353679778</v>
      </c>
      <c r="I18" s="31">
        <v>1527.1532392063161</v>
      </c>
      <c r="J18" s="31">
        <v>1679.868563126948</v>
      </c>
      <c r="K18" s="31">
        <v>1788.1128431596273</v>
      </c>
    </row>
    <row r="19" spans="1:11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30460.22447454234</v>
      </c>
      <c r="J19" s="10">
        <v>33506.24692199658</v>
      </c>
      <c r="K19" s="10">
        <v>31263.085828372576</v>
      </c>
    </row>
    <row r="20" spans="1:11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26536.556444935864</v>
      </c>
      <c r="J20" s="10">
        <v>29190.212089429453</v>
      </c>
      <c r="K20" s="10">
        <v>25030.871335431988</v>
      </c>
    </row>
    <row r="21" spans="1:11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63921.55764389109</v>
      </c>
      <c r="J21" s="10">
        <v>70313.7134082802</v>
      </c>
      <c r="K21" s="10">
        <v>91295.18558310048</v>
      </c>
    </row>
    <row r="22" spans="1:11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64266.661404197956</v>
      </c>
      <c r="J22" s="10">
        <v>70693.32754461776</v>
      </c>
      <c r="K22" s="10">
        <v>69168.14388837772</v>
      </c>
    </row>
    <row r="23" spans="1:11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410445.6576468584</v>
      </c>
      <c r="J23" s="10">
        <v>451490.2234115443</v>
      </c>
      <c r="K23" s="10">
        <v>500444.4842182646</v>
      </c>
    </row>
    <row r="24" spans="1:11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391.61380856861365</v>
      </c>
      <c r="J24" s="12">
        <v>430.77518942547505</v>
      </c>
      <c r="K24" s="12">
        <v>411.5233379007062</v>
      </c>
    </row>
    <row r="25" spans="1:11" ht="16.5" customHeight="1" thickBot="1">
      <c r="A25" s="15" t="s">
        <v>9</v>
      </c>
      <c r="B25" s="16">
        <f aca="true" t="shared" si="1" ref="B25:G25">+SUM(B14:B24)-B17-B18</f>
        <v>453011.21</v>
      </c>
      <c r="C25" s="16">
        <f t="shared" si="1"/>
        <v>383020.57000000007</v>
      </c>
      <c r="D25" s="16">
        <f t="shared" si="1"/>
        <v>472149.36999999994</v>
      </c>
      <c r="E25" s="16">
        <f t="shared" si="1"/>
        <v>445648.75</v>
      </c>
      <c r="F25" s="16">
        <f>+SUM(F14:F24)-F17-F18</f>
        <v>550329.4406508566</v>
      </c>
      <c r="G25" s="16">
        <f t="shared" si="1"/>
        <v>605362.3847159423</v>
      </c>
      <c r="H25" s="16">
        <f>+SUM(H14:H24)-H17-H18</f>
        <v>612806.9897908147</v>
      </c>
      <c r="I25" s="16">
        <f>+SUM(I14:I24)-I17-I18</f>
        <v>612848.598477615</v>
      </c>
      <c r="J25" s="16">
        <f>+SUM(J14:J24)-J17-J18</f>
        <v>674133.4583253765</v>
      </c>
      <c r="K25" s="16">
        <f>+SUM(K14:K24)-K17-K18</f>
        <v>734504.2288347709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11" ht="25.5" customHeight="1" thickBot="1">
      <c r="A29" s="6" t="s">
        <v>8</v>
      </c>
      <c r="B29" s="7">
        <f aca="true" t="shared" si="2" ref="B29:G29">B13</f>
        <v>43101</v>
      </c>
      <c r="C29" s="7">
        <f t="shared" si="2"/>
        <v>43132</v>
      </c>
      <c r="D29" s="7">
        <f t="shared" si="2"/>
        <v>43160</v>
      </c>
      <c r="E29" s="7">
        <f t="shared" si="2"/>
        <v>43191</v>
      </c>
      <c r="F29" s="7">
        <f t="shared" si="2"/>
        <v>43221</v>
      </c>
      <c r="G29" s="7">
        <f t="shared" si="2"/>
        <v>43252</v>
      </c>
      <c r="H29" s="7">
        <f>H13</f>
        <v>43282</v>
      </c>
      <c r="I29" s="7">
        <f>I13</f>
        <v>43313</v>
      </c>
      <c r="J29" s="7">
        <f>J13</f>
        <v>43344</v>
      </c>
      <c r="K29" s="7">
        <f>K13</f>
        <v>43374</v>
      </c>
    </row>
    <row r="30" spans="1:11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622714</v>
      </c>
      <c r="J30" s="10">
        <v>635187</v>
      </c>
      <c r="K30" s="10">
        <v>650283</v>
      </c>
    </row>
    <row r="31" spans="1:11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51263</v>
      </c>
      <c r="J31" s="10">
        <v>52170</v>
      </c>
      <c r="K31" s="10">
        <v>55382</v>
      </c>
    </row>
    <row r="32" spans="1:11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>+H33+H34</f>
        <v>2626</v>
      </c>
      <c r="I32" s="10">
        <f>+I33+I34</f>
        <v>2686</v>
      </c>
      <c r="J32" s="10">
        <f>+J33+J34</f>
        <v>2708</v>
      </c>
      <c r="K32" s="10">
        <f>+K33+K34</f>
        <v>2752</v>
      </c>
    </row>
    <row r="33" spans="1:11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2507</v>
      </c>
      <c r="J33" s="29">
        <v>2527</v>
      </c>
      <c r="K33" s="29">
        <v>2559</v>
      </c>
    </row>
    <row r="34" spans="1:11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179</v>
      </c>
      <c r="J34" s="28">
        <v>181</v>
      </c>
      <c r="K34" s="28">
        <v>193</v>
      </c>
    </row>
    <row r="35" spans="1:11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292</v>
      </c>
      <c r="J35" s="10">
        <v>290</v>
      </c>
      <c r="K35" s="10">
        <v>296</v>
      </c>
    </row>
    <row r="36" spans="1:11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46</v>
      </c>
      <c r="J36" s="10">
        <v>46</v>
      </c>
      <c r="K36" s="10">
        <v>44</v>
      </c>
    </row>
    <row r="37" spans="1:11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25</v>
      </c>
      <c r="J37" s="10">
        <v>25</v>
      </c>
      <c r="K37" s="10">
        <v>27</v>
      </c>
    </row>
    <row r="38" spans="1:11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  <c r="J38" s="10">
        <v>267</v>
      </c>
      <c r="K38" s="10">
        <v>268</v>
      </c>
    </row>
    <row r="39" spans="1:11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</row>
    <row r="40" spans="1:11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  <c r="J40" s="10">
        <v>16</v>
      </c>
      <c r="K40" s="10">
        <v>16</v>
      </c>
    </row>
    <row r="41" spans="1:11" ht="16.5" customHeight="1" thickBot="1">
      <c r="A41" s="13" t="s">
        <v>0</v>
      </c>
      <c r="B41" s="16">
        <f aca="true" t="shared" si="3" ref="B41:G41">B30+B31+B32+B35+B36+B37+B38+B39+B40</f>
        <v>583533</v>
      </c>
      <c r="C41" s="16">
        <f t="shared" si="3"/>
        <v>594647</v>
      </c>
      <c r="D41" s="16">
        <f t="shared" si="3"/>
        <v>607279</v>
      </c>
      <c r="E41" s="16">
        <f t="shared" si="3"/>
        <v>615989</v>
      </c>
      <c r="F41" s="16">
        <f t="shared" si="3"/>
        <v>631236</v>
      </c>
      <c r="G41" s="16">
        <f t="shared" si="3"/>
        <v>643164</v>
      </c>
      <c r="H41" s="16">
        <f>H30+H31+H32+H35+H36+H37+H38+H39+H40</f>
        <v>661534</v>
      </c>
      <c r="I41" s="16">
        <f>I30+I31+I32+I35+I36+I37+I38+I39+I40</f>
        <v>677330</v>
      </c>
      <c r="J41" s="16">
        <f>J30+J31+J32+J35+J36+J37+J38+J39+J40</f>
        <v>690731</v>
      </c>
      <c r="K41" s="16">
        <f>K30+K31+K32+K35+K36+K37+K38+K39+K40</f>
        <v>709090</v>
      </c>
    </row>
    <row r="42" ht="16.5" customHeight="1"/>
    <row r="43" spans="1:8" ht="16.5" customHeight="1">
      <c r="A43" s="32" t="s">
        <v>17</v>
      </c>
      <c r="B43" s="32"/>
      <c r="C43" s="32"/>
      <c r="D43" s="32"/>
      <c r="E43" s="32"/>
      <c r="F43" s="32"/>
      <c r="G43" s="32"/>
      <c r="H43" s="32"/>
    </row>
    <row r="44" spans="1:8" ht="42.75" customHeight="1" thickBot="1">
      <c r="A44" s="32" t="s">
        <v>47</v>
      </c>
      <c r="B44" s="32"/>
      <c r="C44" s="32"/>
      <c r="D44" s="32"/>
      <c r="E44" s="32"/>
      <c r="F44" s="32"/>
      <c r="G44" s="32"/>
      <c r="H44" s="32"/>
    </row>
    <row r="45" spans="1:5" ht="18" customHeight="1" thickBot="1">
      <c r="A45" s="17" t="s">
        <v>27</v>
      </c>
      <c r="B45" s="33" t="s">
        <v>28</v>
      </c>
      <c r="C45" s="34"/>
      <c r="D45" s="34"/>
      <c r="E45" s="35"/>
    </row>
    <row r="46" spans="1:5" ht="12.75" customHeight="1" thickBot="1">
      <c r="A46" s="25" t="s">
        <v>29</v>
      </c>
      <c r="B46" s="26"/>
      <c r="C46" s="26"/>
      <c r="D46" s="26"/>
      <c r="E46" s="27"/>
    </row>
    <row r="47" spans="1:5" ht="17.25" customHeight="1">
      <c r="A47" s="18" t="s">
        <v>30</v>
      </c>
      <c r="B47" s="36" t="s">
        <v>31</v>
      </c>
      <c r="C47" s="36"/>
      <c r="D47" s="36"/>
      <c r="E47" s="37"/>
    </row>
    <row r="48" spans="1:5" ht="12.75" customHeight="1">
      <c r="A48" s="19" t="s">
        <v>32</v>
      </c>
      <c r="B48" s="39" t="s">
        <v>33</v>
      </c>
      <c r="C48" s="39"/>
      <c r="D48" s="39"/>
      <c r="E48" s="40"/>
    </row>
    <row r="49" spans="1:5" ht="18" customHeight="1">
      <c r="A49" s="19" t="s">
        <v>11</v>
      </c>
      <c r="B49" s="39" t="s">
        <v>34</v>
      </c>
      <c r="C49" s="39"/>
      <c r="D49" s="39"/>
      <c r="E49" s="40"/>
    </row>
    <row r="50" spans="1:5" ht="16.5" customHeight="1">
      <c r="A50" s="20" t="s">
        <v>12</v>
      </c>
      <c r="B50" s="39" t="s">
        <v>35</v>
      </c>
      <c r="C50" s="39"/>
      <c r="D50" s="39"/>
      <c r="E50" s="40"/>
    </row>
    <row r="51" spans="1:5" ht="13.5" customHeight="1">
      <c r="A51" s="19" t="s">
        <v>13</v>
      </c>
      <c r="B51" s="39" t="s">
        <v>36</v>
      </c>
      <c r="C51" s="39"/>
      <c r="D51" s="39"/>
      <c r="E51" s="40"/>
    </row>
    <row r="52" spans="1:5" ht="18.75" customHeight="1" thickBot="1">
      <c r="A52" s="21" t="s">
        <v>37</v>
      </c>
      <c r="B52" s="44" t="s">
        <v>38</v>
      </c>
      <c r="C52" s="44"/>
      <c r="D52" s="44"/>
      <c r="E52" s="45"/>
    </row>
    <row r="53" spans="1:5" ht="14.25" customHeight="1" thickBot="1">
      <c r="A53" s="25" t="s">
        <v>39</v>
      </c>
      <c r="B53" s="26"/>
      <c r="C53" s="26"/>
      <c r="D53" s="26"/>
      <c r="E53" s="27"/>
    </row>
    <row r="54" spans="1:5" ht="17.25" customHeight="1">
      <c r="A54" s="18" t="s">
        <v>14</v>
      </c>
      <c r="B54" s="36" t="s">
        <v>40</v>
      </c>
      <c r="C54" s="36"/>
      <c r="D54" s="36"/>
      <c r="E54" s="37"/>
    </row>
    <row r="55" spans="1:5" ht="14.25" customHeight="1">
      <c r="A55" s="19" t="s">
        <v>41</v>
      </c>
      <c r="B55" s="39" t="s">
        <v>42</v>
      </c>
      <c r="C55" s="39"/>
      <c r="D55" s="39"/>
      <c r="E55" s="40"/>
    </row>
    <row r="56" spans="1:5" ht="29.25" customHeight="1" thickBot="1">
      <c r="A56" s="22" t="s">
        <v>43</v>
      </c>
      <c r="B56" s="41" t="s">
        <v>44</v>
      </c>
      <c r="C56" s="41"/>
      <c r="D56" s="41"/>
      <c r="E56" s="42"/>
    </row>
    <row r="57" spans="1:7" ht="90" customHeight="1">
      <c r="A57" s="43" t="s">
        <v>48</v>
      </c>
      <c r="B57" s="43"/>
      <c r="C57" s="43"/>
      <c r="D57" s="43"/>
      <c r="E57" s="43"/>
      <c r="F57" s="43"/>
      <c r="G57" s="43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B55:E55"/>
    <mergeCell ref="B56:E56"/>
    <mergeCell ref="B48:E48"/>
    <mergeCell ref="B49:E49"/>
    <mergeCell ref="B50:E50"/>
    <mergeCell ref="A57:G57"/>
    <mergeCell ref="B51:E51"/>
    <mergeCell ref="B52:E52"/>
    <mergeCell ref="B54:E54"/>
    <mergeCell ref="A43:H43"/>
    <mergeCell ref="A44:H44"/>
    <mergeCell ref="B45:E45"/>
    <mergeCell ref="B47:E47"/>
    <mergeCell ref="A3:K3"/>
    <mergeCell ref="A4:K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2018-10-31T16:27:13Z</cp:lastPrinted>
  <dcterms:created xsi:type="dcterms:W3CDTF">2011-02-03T13:38:24Z</dcterms:created>
  <dcterms:modified xsi:type="dcterms:W3CDTF">2018-11-29T17:11:39Z</dcterms:modified>
  <cp:category/>
  <cp:version/>
  <cp:contentType/>
  <cp:contentStatus/>
</cp:coreProperties>
</file>